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<sst xmlns="http://schemas.openxmlformats.org/spreadsheetml/2006/main" count="97" uniqueCount="97">
  <si>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</si>
  <si>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</si>
  <si>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</si>
  <si>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</si>
  <si>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</si>
  <si>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</si>
  <si>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</si>
  <si>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</si>
  <si>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</si>
  <si>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</si>
  <si>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</si>
  <si>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</si>
  <si>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</si>
  <si>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</si>
  <si>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</si>
  <si>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</si>
  <si>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</si>
  <si>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</si>
  <si>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</si>
  <si>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</si>
  <si>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</si>
  <si>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</si>
  <si>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</si>
  <si>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</si>
  <si>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</si>
  <si>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</si>
  <si>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</si>
  <si>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</si>
  <si>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</si>
  <si>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</si>
  <si>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</si>
  <si>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</si>
  <si>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</si>
  <si>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</si>
  <si>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</si>
  <si>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</si>
  <si>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</si>
  <si>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</si>
  <si>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</si>
  <si>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</si>
  <si>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</si>
  <si>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</si>
  <si>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</si>
  <si>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</si>
  <si>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</si>
  <si>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</si>
  <si>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</si>
  <si>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</si>
  <si>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</si>
  <si>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</si>
  <si>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</si>
  <si>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</si>
  <si>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</si>
  <si>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</si>
  <si>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</si>
  <si>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</si>
  <si>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</si>
  <si>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</si>
  <si>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</si>
  <si>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</si>
  <si>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</si>
  <si>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</si>
  <si>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</si>
  <si>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</si>
  <si>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</si>
  <si>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</si>
  <si>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</si>
  <si>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</si>
  <si>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</si>
  <si>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</si>
  <si>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</si>
  <si>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</si>
  <si>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</si>
  <si>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</si>
  <si>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</si>
  <si>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</si>
  <si>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</si>
  <si>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</si>
  <si>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</si>
  <si>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</si>
  <si>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</si>
  <si>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</si>
  <si>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</si>
  <si>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</si>
  <si>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</si>
  <si>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</si>
  <si>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</si>
  <si>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</si>
  <si>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</si>
  <si>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</si>
  <si>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</si>
  <si>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</si>
  <si>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</si>
  <si>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</si>
  <si>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</si>
  <si>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</si>
  <si>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 xml:space="preserve">Отчет об исполнении районного бюджета                                                                                                     
за 2 квартал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</si>
</sst>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tabSelected="1" zoomScalePageLayoutView="0" workbookViewId="0" topLeftCell="A19">
      <selection activeCell="A7" sqref="A7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/>
      <c r="D1" s="37"/>
    </row>
    <row r="2" spans="1:4" s="1" customFormat="1" ht="32.25" customHeight="1">
      <c r="A2" s="44" t="s">
        <v>96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20907.39</v>
      </c>
      <c r="C7" s="35">
        <f>C8+C9+C10+C11+C12+C13+C14+C15+C16+C17+C18+C19</f>
        <v>10398.589999999998</v>
      </c>
      <c r="D7" s="32">
        <f>C7*100/B7</f>
        <v>49.736432907216056</v>
      </c>
    </row>
    <row r="8" spans="1:4" s="2" customFormat="1" ht="15" customHeight="1">
      <c r="A8" s="8" t="s">
        <v>49</v>
      </c>
      <c r="B8" s="34">
        <v>11889.8</v>
      </c>
      <c r="C8" s="34">
        <v>5140.82</v>
      </c>
      <c r="D8" s="32">
        <f>C8*100/B8</f>
        <v>43.237228548840186</v>
      </c>
    </row>
    <row r="9" spans="1:4" s="2" customFormat="1" ht="15" customHeight="1">
      <c r="A9" s="33" t="s">
        <v>90</v>
      </c>
      <c r="B9" s="34">
        <v>58.7</v>
      </c>
      <c r="C9" s="34">
        <v>32.87</v>
      </c>
      <c r="D9" s="32">
        <f>C9*100/B9</f>
        <v>55.99659284497444</v>
      </c>
    </row>
    <row r="10" spans="1:4" s="2" customFormat="1" ht="15" customHeight="1">
      <c r="A10" s="8" t="s">
        <v>40</v>
      </c>
      <c r="B10" s="34">
        <v>3623</v>
      </c>
      <c r="C10" s="34">
        <v>1871.17</v>
      </c>
      <c r="D10" s="32">
        <f>C10*100/B10</f>
        <v>51.64697764283743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279.32</v>
      </c>
      <c r="D12" s="32">
        <f>C12*100/B12</f>
        <v>46.709030100334445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1010.43</v>
      </c>
      <c r="D14" s="32">
        <f aca="true" t="shared" si="0" ref="D14:D21">C14*100/B14</f>
        <v>70.4869201255668</v>
      </c>
    </row>
    <row r="15" spans="1:4" s="2" customFormat="1" ht="15" customHeight="1">
      <c r="A15" s="8" t="s">
        <v>44</v>
      </c>
      <c r="B15" s="34">
        <v>147</v>
      </c>
      <c r="C15" s="34">
        <v>126.48</v>
      </c>
      <c r="D15" s="32">
        <f t="shared" si="0"/>
        <v>86.04081632653062</v>
      </c>
    </row>
    <row r="16" spans="1:4" s="2" customFormat="1" ht="15" customHeight="1">
      <c r="A16" s="33" t="s">
        <v>92</v>
      </c>
      <c r="B16" s="34">
        <v>1325.77</v>
      </c>
      <c r="C16" s="34">
        <v>738.63</v>
      </c>
      <c r="D16" s="32">
        <f t="shared" si="0"/>
        <v>55.713283601227964</v>
      </c>
    </row>
    <row r="17" spans="1:4" s="2" customFormat="1" ht="15" customHeight="1">
      <c r="A17" s="8" t="s">
        <v>45</v>
      </c>
      <c r="B17" s="34">
        <v>713</v>
      </c>
      <c r="C17" s="34">
        <v>580.28</v>
      </c>
      <c r="D17" s="32">
        <f t="shared" si="0"/>
        <v>81.38569424964938</v>
      </c>
    </row>
    <row r="18" spans="1:4" s="2" customFormat="1" ht="15" customHeight="1">
      <c r="A18" s="8" t="s">
        <v>46</v>
      </c>
      <c r="B18" s="34">
        <v>700</v>
      </c>
      <c r="C18" s="34">
        <v>134.95</v>
      </c>
      <c r="D18" s="32">
        <f t="shared" si="0"/>
        <v>19.278571428571425</v>
      </c>
    </row>
    <row r="19" spans="1:4" s="2" customFormat="1" ht="15" customHeight="1">
      <c r="A19" s="8" t="s">
        <v>47</v>
      </c>
      <c r="B19" s="34">
        <v>418.62</v>
      </c>
      <c r="C19" s="34">
        <v>480.39</v>
      </c>
      <c r="D19" s="32">
        <v>0</v>
      </c>
    </row>
    <row r="20" spans="1:4" s="2" customFormat="1" ht="15" customHeight="1">
      <c r="A20" s="9" t="s">
        <v>89</v>
      </c>
      <c r="B20" s="35">
        <v>312428.72</v>
      </c>
      <c r="C20" s="35">
        <f>159862.01-100</f>
        <v>159762.01</v>
      </c>
      <c r="D20" s="32">
        <f t="shared" si="0"/>
        <v>51.13550700460573</v>
      </c>
    </row>
    <row r="21" spans="1:4" s="2" customFormat="1" ht="15" customHeight="1">
      <c r="A21" s="9" t="s">
        <v>50</v>
      </c>
      <c r="B21" s="35">
        <f>B7+B20</f>
        <v>333336.11</v>
      </c>
      <c r="C21" s="35">
        <f>C7+C20</f>
        <v>170160.6</v>
      </c>
      <c r="D21" s="32">
        <f t="shared" si="0"/>
        <v>51.04775477220275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B24+B25+B26+B27+B29+B30+B28</f>
        <v>31626.529999999995</v>
      </c>
      <c r="C23" s="13">
        <f>C24+C25+C26+C27+C29+C30</f>
        <v>13621.74</v>
      </c>
      <c r="D23" s="14">
        <f aca="true" t="shared" si="1" ref="D23:D34">C23*100/B23</f>
        <v>43.07061191980278</v>
      </c>
    </row>
    <row r="24" spans="1:4" ht="27.75" customHeight="1">
      <c r="A24" s="8" t="s">
        <v>6</v>
      </c>
      <c r="B24" s="20">
        <v>1095</v>
      </c>
      <c r="C24" s="20">
        <v>435.01</v>
      </c>
      <c r="D24" s="21">
        <f t="shared" si="1"/>
        <v>39.72694063926941</v>
      </c>
    </row>
    <row r="25" spans="1:4" ht="27.75" customHeight="1">
      <c r="A25" s="22" t="s">
        <v>7</v>
      </c>
      <c r="B25" s="20">
        <v>390.57</v>
      </c>
      <c r="C25" s="20">
        <v>186.88</v>
      </c>
      <c r="D25" s="21">
        <f t="shared" si="1"/>
        <v>47.84801700079371</v>
      </c>
    </row>
    <row r="26" spans="1:4" ht="27.75" customHeight="1">
      <c r="A26" s="22" t="s">
        <v>8</v>
      </c>
      <c r="B26" s="20">
        <v>21088.1</v>
      </c>
      <c r="C26" s="20">
        <v>9391.67</v>
      </c>
      <c r="D26" s="21">
        <f t="shared" si="1"/>
        <v>44.53540148235261</v>
      </c>
    </row>
    <row r="27" spans="1:4" ht="27.75" customHeight="1">
      <c r="A27" s="22" t="s">
        <v>9</v>
      </c>
      <c r="B27" s="20">
        <v>4592.57</v>
      </c>
      <c r="C27" s="20">
        <v>2347.28</v>
      </c>
      <c r="D27" s="21">
        <f t="shared" si="1"/>
        <v>51.11038046235551</v>
      </c>
    </row>
    <row r="28" spans="1:4" ht="18" customHeight="1">
      <c r="A28" s="30" t="s">
        <v>95</v>
      </c>
      <c r="B28" s="20">
        <v>728</v>
      </c>
      <c r="C28" s="20">
        <v>0</v>
      </c>
      <c r="D28" s="21">
        <f t="shared" si="1"/>
        <v>0</v>
      </c>
    </row>
    <row r="29" spans="1:4" ht="15" customHeight="1">
      <c r="A29" s="22" t="s">
        <v>11</v>
      </c>
      <c r="B29" s="20">
        <v>250.42</v>
      </c>
      <c r="C29" s="20">
        <v>0</v>
      </c>
      <c r="D29" s="21">
        <f t="shared" si="1"/>
        <v>0</v>
      </c>
    </row>
    <row r="30" spans="1:4" ht="15" customHeight="1">
      <c r="A30" s="22" t="s">
        <v>12</v>
      </c>
      <c r="B30" s="20">
        <v>3481.87</v>
      </c>
      <c r="C30" s="20">
        <v>1260.9</v>
      </c>
      <c r="D30" s="21">
        <f t="shared" si="1"/>
        <v>36.21329917544308</v>
      </c>
    </row>
    <row r="31" spans="1:4" ht="15" customHeight="1">
      <c r="A31" s="12" t="s">
        <v>13</v>
      </c>
      <c r="B31" s="13">
        <f>B32</f>
        <v>604.8</v>
      </c>
      <c r="C31" s="13">
        <f>C32</f>
        <v>334.2</v>
      </c>
      <c r="D31" s="14">
        <f t="shared" si="1"/>
        <v>55.25793650793651</v>
      </c>
    </row>
    <row r="32" spans="1:4" ht="15" customHeight="1">
      <c r="A32" s="22" t="s">
        <v>14</v>
      </c>
      <c r="B32" s="20">
        <v>604.8</v>
      </c>
      <c r="C32" s="20">
        <v>334.2</v>
      </c>
      <c r="D32" s="21">
        <f t="shared" si="1"/>
        <v>55.25793650793651</v>
      </c>
    </row>
    <row r="33" spans="1:4" ht="15" customHeight="1">
      <c r="A33" s="12" t="s">
        <v>15</v>
      </c>
      <c r="B33" s="13">
        <f>B34+B35</f>
        <v>2145.66</v>
      </c>
      <c r="C33" s="13">
        <f>C34+C35</f>
        <v>1078.2</v>
      </c>
      <c r="D33" s="14">
        <f t="shared" si="1"/>
        <v>50.25027264338246</v>
      </c>
    </row>
    <row r="34" spans="1:4" ht="27.75" customHeight="1">
      <c r="A34" s="22" t="s">
        <v>77</v>
      </c>
      <c r="B34" s="20">
        <v>2145.66</v>
      </c>
      <c r="C34" s="20">
        <v>1078.2</v>
      </c>
      <c r="D34" s="21">
        <f t="shared" si="1"/>
        <v>50.25027264338246</v>
      </c>
    </row>
    <row r="35" spans="1:4" ht="15" customHeight="1">
      <c r="A35" s="22" t="s">
        <v>78</v>
      </c>
      <c r="B35" s="20">
        <v>0</v>
      </c>
      <c r="C35" s="20">
        <v>0</v>
      </c>
      <c r="D35" s="21">
        <v>0</v>
      </c>
    </row>
    <row r="36" spans="1:4" ht="15" customHeight="1">
      <c r="A36" s="12" t="s">
        <v>16</v>
      </c>
      <c r="B36" s="13">
        <f>B37+B38+B39+B40</f>
        <v>13849.98</v>
      </c>
      <c r="C36" s="13">
        <f>C37+C38+C39+C40</f>
        <v>3137.91</v>
      </c>
      <c r="D36" s="14">
        <f>C36*100/B36</f>
        <v>22.656422608552504</v>
      </c>
    </row>
    <row r="37" spans="1:4" ht="15" customHeight="1">
      <c r="A37" s="22" t="s">
        <v>17</v>
      </c>
      <c r="B37" s="20">
        <v>1933.14</v>
      </c>
      <c r="C37" s="20">
        <v>880.24</v>
      </c>
      <c r="D37" s="21">
        <f>C37*100/B37</f>
        <v>45.53420859327312</v>
      </c>
    </row>
    <row r="38" spans="1:4" ht="15" customHeight="1">
      <c r="A38" s="22" t="s">
        <v>18</v>
      </c>
      <c r="B38" s="20">
        <v>4990.5</v>
      </c>
      <c r="C38" s="20">
        <v>1697.38</v>
      </c>
      <c r="D38" s="21">
        <f>C38*100/B38</f>
        <v>34.01222322412584</v>
      </c>
    </row>
    <row r="39" spans="1:4" ht="15" customHeight="1">
      <c r="A39" s="22" t="s">
        <v>79</v>
      </c>
      <c r="B39" s="20">
        <v>6350.43</v>
      </c>
      <c r="C39" s="20">
        <v>560.29</v>
      </c>
      <c r="D39" s="21">
        <f>C39*100/B39</f>
        <v>8.82286711293566</v>
      </c>
    </row>
    <row r="40" spans="1:4" ht="15" customHeight="1">
      <c r="A40" s="22" t="s">
        <v>19</v>
      </c>
      <c r="B40" s="20">
        <v>575.91</v>
      </c>
      <c r="C40" s="20">
        <v>0</v>
      </c>
      <c r="D40" s="21">
        <f>C40*100/B40</f>
        <v>0</v>
      </c>
    </row>
    <row r="41" spans="1:4" ht="15" customHeight="1">
      <c r="A41" s="12" t="s">
        <v>20</v>
      </c>
      <c r="B41" s="13">
        <f>B42+B43+B44</f>
        <v>4372.299999999999</v>
      </c>
      <c r="C41" s="13">
        <f>C42+C43+C44</f>
        <v>462</v>
      </c>
      <c r="D41" s="13">
        <f>D42+D43+D44</f>
        <v>25.360926607015426</v>
      </c>
    </row>
    <row r="42" spans="1:4" ht="15" customHeight="1">
      <c r="A42" s="22" t="s">
        <v>21</v>
      </c>
      <c r="B42" s="20">
        <v>1821.7</v>
      </c>
      <c r="C42" s="20">
        <v>462</v>
      </c>
      <c r="D42" s="21">
        <f>C42*100/B42</f>
        <v>25.360926607015426</v>
      </c>
    </row>
    <row r="43" spans="1:4" ht="15" customHeight="1">
      <c r="A43" s="30" t="s">
        <v>22</v>
      </c>
      <c r="B43" s="20">
        <v>850</v>
      </c>
      <c r="C43" s="20">
        <v>0</v>
      </c>
      <c r="D43" s="21">
        <v>0</v>
      </c>
    </row>
    <row r="44" spans="1:4" ht="15" customHeight="1">
      <c r="A44" s="30" t="s">
        <v>23</v>
      </c>
      <c r="B44" s="20">
        <v>1700.6</v>
      </c>
      <c r="C44" s="20">
        <v>0</v>
      </c>
      <c r="D44" s="21">
        <f aca="true" t="shared" si="2" ref="D44:D62">C44*100/B44</f>
        <v>0</v>
      </c>
    </row>
    <row r="45" spans="1:4" ht="15" customHeight="1">
      <c r="A45" s="12" t="s">
        <v>24</v>
      </c>
      <c r="B45" s="13">
        <f>B46+B47+B48+B49</f>
        <v>194766.59</v>
      </c>
      <c r="C45" s="13">
        <f>C46+C47+C48+C49</f>
        <v>103736.35</v>
      </c>
      <c r="D45" s="14">
        <f t="shared" si="2"/>
        <v>53.26188131136865</v>
      </c>
    </row>
    <row r="46" spans="1:4" ht="15" customHeight="1">
      <c r="A46" s="22" t="s">
        <v>25</v>
      </c>
      <c r="B46" s="20">
        <v>20394.55</v>
      </c>
      <c r="C46" s="20">
        <v>9931.65</v>
      </c>
      <c r="D46" s="21">
        <f t="shared" si="2"/>
        <v>48.697568713210146</v>
      </c>
    </row>
    <row r="47" spans="1:4" ht="15" customHeight="1">
      <c r="A47" s="30" t="s">
        <v>26</v>
      </c>
      <c r="B47" s="20">
        <v>156917.84</v>
      </c>
      <c r="C47" s="20">
        <v>83700.63</v>
      </c>
      <c r="D47" s="21">
        <f t="shared" si="2"/>
        <v>53.34041687038262</v>
      </c>
    </row>
    <row r="48" spans="1:4" ht="15" customHeight="1">
      <c r="A48" s="22" t="s">
        <v>27</v>
      </c>
      <c r="B48" s="20">
        <v>2073.28</v>
      </c>
      <c r="C48" s="20">
        <v>1592.57</v>
      </c>
      <c r="D48" s="21">
        <f t="shared" si="2"/>
        <v>76.81403380151256</v>
      </c>
    </row>
    <row r="49" spans="1:4" ht="15" customHeight="1">
      <c r="A49" s="22" t="s">
        <v>28</v>
      </c>
      <c r="B49" s="20">
        <v>15380.92</v>
      </c>
      <c r="C49" s="20">
        <v>8511.5</v>
      </c>
      <c r="D49" s="21">
        <f t="shared" si="2"/>
        <v>55.338042197735895</v>
      </c>
    </row>
    <row r="50" spans="1:4" ht="15" customHeight="1">
      <c r="A50" s="12" t="s">
        <v>81</v>
      </c>
      <c r="B50" s="13">
        <f>B51+B52</f>
        <v>33124.18</v>
      </c>
      <c r="C50" s="13">
        <f>C51+C52</f>
        <v>16779.68</v>
      </c>
      <c r="D50" s="14">
        <f t="shared" si="2"/>
        <v>50.656891732867045</v>
      </c>
    </row>
    <row r="51" spans="1:4" ht="15" customHeight="1">
      <c r="A51" s="22" t="s">
        <v>29</v>
      </c>
      <c r="B51" s="20">
        <v>28906.96</v>
      </c>
      <c r="C51" s="20">
        <v>14662.75</v>
      </c>
      <c r="D51" s="21">
        <f t="shared" si="2"/>
        <v>50.72394329946837</v>
      </c>
    </row>
    <row r="52" spans="1:4" ht="15" customHeight="1">
      <c r="A52" s="22" t="s">
        <v>30</v>
      </c>
      <c r="B52" s="20">
        <v>4217.22</v>
      </c>
      <c r="C52" s="20">
        <v>2116.93</v>
      </c>
      <c r="D52" s="21">
        <f t="shared" si="2"/>
        <v>50.197286364002814</v>
      </c>
    </row>
    <row r="53" spans="1:4" ht="15" customHeight="1">
      <c r="A53" s="12" t="s">
        <v>80</v>
      </c>
      <c r="B53" s="13">
        <f>B54</f>
        <v>89.6</v>
      </c>
      <c r="C53" s="13">
        <f>C54</f>
        <v>9.6</v>
      </c>
      <c r="D53" s="14">
        <f t="shared" si="2"/>
        <v>10.714285714285715</v>
      </c>
    </row>
    <row r="54" spans="1:4" ht="15" customHeight="1">
      <c r="A54" s="30" t="s">
        <v>93</v>
      </c>
      <c r="B54" s="20">
        <v>89.6</v>
      </c>
      <c r="C54" s="20">
        <v>9.6</v>
      </c>
      <c r="D54" s="21">
        <f t="shared" si="2"/>
        <v>10.714285714285715</v>
      </c>
    </row>
    <row r="55" spans="1:4" ht="15" customHeight="1">
      <c r="A55" s="12" t="s">
        <v>32</v>
      </c>
      <c r="B55" s="13">
        <f>B56+B57+B58+B59+B60</f>
        <v>18226</v>
      </c>
      <c r="C55" s="13">
        <f>C56+C57+C58+C59+C60</f>
        <v>8551.48</v>
      </c>
      <c r="D55" s="14">
        <f t="shared" si="2"/>
        <v>46.9191265225502</v>
      </c>
    </row>
    <row r="56" spans="1:4" ht="15" customHeight="1">
      <c r="A56" s="22" t="s">
        <v>33</v>
      </c>
      <c r="B56" s="20">
        <v>144</v>
      </c>
      <c r="C56" s="20">
        <v>45.78</v>
      </c>
      <c r="D56" s="21">
        <f t="shared" si="2"/>
        <v>31.791666666666668</v>
      </c>
    </row>
    <row r="57" spans="1:4" ht="15" customHeight="1">
      <c r="A57" s="22" t="s">
        <v>34</v>
      </c>
      <c r="B57" s="20">
        <v>9793.8</v>
      </c>
      <c r="C57" s="20">
        <v>4896.9</v>
      </c>
      <c r="D57" s="21">
        <f t="shared" si="2"/>
        <v>50</v>
      </c>
    </row>
    <row r="58" spans="1:4" ht="15" customHeight="1">
      <c r="A58" s="22" t="s">
        <v>35</v>
      </c>
      <c r="B58" s="20">
        <v>5002.6</v>
      </c>
      <c r="C58" s="20">
        <v>2063.25</v>
      </c>
      <c r="D58" s="21">
        <f t="shared" si="2"/>
        <v>41.243553352256825</v>
      </c>
    </row>
    <row r="59" spans="1:4" ht="15" customHeight="1">
      <c r="A59" s="22" t="s">
        <v>36</v>
      </c>
      <c r="B59" s="20">
        <v>437.8</v>
      </c>
      <c r="C59" s="20">
        <v>210.63</v>
      </c>
      <c r="D59" s="21">
        <f t="shared" si="2"/>
        <v>48.111009593421656</v>
      </c>
    </row>
    <row r="60" spans="1:4" ht="15" customHeight="1">
      <c r="A60" s="22" t="s">
        <v>37</v>
      </c>
      <c r="B60" s="20">
        <v>2847.8</v>
      </c>
      <c r="C60" s="20">
        <v>1334.92</v>
      </c>
      <c r="D60" s="21">
        <f t="shared" si="2"/>
        <v>46.87548282885034</v>
      </c>
    </row>
    <row r="61" spans="1:4" ht="15" customHeight="1">
      <c r="A61" s="12" t="s">
        <v>31</v>
      </c>
      <c r="B61" s="13">
        <f>B62+B63</f>
        <v>2340.38</v>
      </c>
      <c r="C61" s="13">
        <f>C62+C63</f>
        <v>2264.55</v>
      </c>
      <c r="D61" s="14">
        <f t="shared" si="2"/>
        <v>96.75992787496048</v>
      </c>
    </row>
    <row r="62" spans="1:4" ht="15" customHeight="1">
      <c r="A62" s="22" t="s">
        <v>82</v>
      </c>
      <c r="B62" s="20">
        <v>245</v>
      </c>
      <c r="C62" s="20">
        <v>169.17</v>
      </c>
      <c r="D62" s="21">
        <f t="shared" si="2"/>
        <v>69.04897959183674</v>
      </c>
    </row>
    <row r="63" spans="1:4" ht="15" customHeight="1">
      <c r="A63" s="22" t="s">
        <v>88</v>
      </c>
      <c r="B63" s="20">
        <v>2095.38</v>
      </c>
      <c r="C63" s="20">
        <v>2095.38</v>
      </c>
      <c r="D63" s="21">
        <v>0</v>
      </c>
    </row>
    <row r="64" spans="1:4" ht="15" customHeight="1">
      <c r="A64" s="12" t="s">
        <v>10</v>
      </c>
      <c r="B64" s="13">
        <f>B65</f>
        <v>0</v>
      </c>
      <c r="C64" s="13">
        <f>C65</f>
        <v>0</v>
      </c>
      <c r="D64" s="21">
        <v>0</v>
      </c>
    </row>
    <row r="65" spans="1:4" ht="15" customHeight="1">
      <c r="A65" s="30" t="s">
        <v>83</v>
      </c>
      <c r="B65" s="20">
        <v>0</v>
      </c>
      <c r="C65" s="20">
        <v>0</v>
      </c>
      <c r="D65" s="21">
        <v>0</v>
      </c>
    </row>
    <row r="66" spans="1:4" ht="27.75" customHeight="1">
      <c r="A66" s="12" t="s">
        <v>84</v>
      </c>
      <c r="B66" s="13">
        <f>B67+B68+B69</f>
        <v>37024.29</v>
      </c>
      <c r="C66" s="13">
        <f>C67+C68+C69</f>
        <v>17418.89</v>
      </c>
      <c r="D66" s="14">
        <f>C66*100/B66</f>
        <v>47.0471952331834</v>
      </c>
    </row>
    <row r="67" spans="1:4" ht="27.75" customHeight="1">
      <c r="A67" s="22" t="s">
        <v>85</v>
      </c>
      <c r="B67" s="20">
        <v>20372.81</v>
      </c>
      <c r="C67" s="20">
        <v>14710.05</v>
      </c>
      <c r="D67" s="21">
        <f>C67*100/B67</f>
        <v>72.20432527471664</v>
      </c>
    </row>
    <row r="68" spans="1:4" ht="15" customHeight="1">
      <c r="A68" s="22" t="s">
        <v>86</v>
      </c>
      <c r="B68" s="20">
        <v>16269.38</v>
      </c>
      <c r="C68" s="20">
        <v>2454.21</v>
      </c>
      <c r="D68" s="21">
        <f>C68*100/B68</f>
        <v>15.084840356547085</v>
      </c>
    </row>
    <row r="69" spans="1:4" ht="15" customHeight="1">
      <c r="A69" s="22" t="s">
        <v>87</v>
      </c>
      <c r="B69" s="20">
        <v>382.1</v>
      </c>
      <c r="C69" s="20">
        <v>254.63</v>
      </c>
      <c r="D69" s="21">
        <v>0</v>
      </c>
    </row>
    <row r="70" spans="1:4" ht="15" customHeight="1">
      <c r="A70" s="12" t="s">
        <v>54</v>
      </c>
      <c r="B70" s="13">
        <f>B23+B31+B33+B36+B41+B45+B50+B53+B55+B61+B64+B66</f>
        <v>338170.30999999994</v>
      </c>
      <c r="C70" s="13">
        <f>C23+C31+C33+C36+C41+C45+C50+C53+C55+C61+C64+C66</f>
        <v>167394.60000000003</v>
      </c>
      <c r="D70" s="14">
        <f>C70*100/B70</f>
        <v>49.50008769250029</v>
      </c>
    </row>
    <row r="71" spans="1:4" ht="15" customHeight="1">
      <c r="A71" s="12" t="s">
        <v>38</v>
      </c>
      <c r="B71" s="13">
        <f>B21-B70</f>
        <v>-4834.199999999953</v>
      </c>
      <c r="C71" s="13">
        <f>C21-C70</f>
        <v>2765.999999999971</v>
      </c>
      <c r="D71" s="36">
        <f>C71*100/B71</f>
        <v>-57.217326548343</v>
      </c>
    </row>
    <row r="72" spans="1:4" s="15" customFormat="1" ht="15" customHeight="1">
      <c r="A72" s="12" t="s">
        <v>74</v>
      </c>
      <c r="B72" s="13">
        <f>B73+B78+B82</f>
        <v>4834.199999999953</v>
      </c>
      <c r="C72" s="13">
        <f>C73+C78+C82</f>
        <v>-2765.999999999971</v>
      </c>
      <c r="D72" s="29">
        <f>C72*100/B72</f>
        <v>-57.217326548343</v>
      </c>
    </row>
    <row r="73" spans="1:4" ht="15" customHeight="1">
      <c r="A73" s="12" t="s">
        <v>55</v>
      </c>
      <c r="B73" s="20">
        <f>B74</f>
        <v>0</v>
      </c>
      <c r="C73" s="20">
        <v>0</v>
      </c>
      <c r="D73" s="21">
        <v>0</v>
      </c>
    </row>
    <row r="74" spans="1:4" ht="27.75" customHeight="1">
      <c r="A74" s="22" t="s">
        <v>56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57</v>
      </c>
      <c r="B75" s="20">
        <f>B76</f>
        <v>0</v>
      </c>
      <c r="C75" s="28">
        <v>0</v>
      </c>
      <c r="D75" s="21">
        <v>0</v>
      </c>
    </row>
    <row r="76" spans="1:4" ht="27.75" customHeight="1">
      <c r="A76" s="22" t="s">
        <v>58</v>
      </c>
      <c r="B76" s="20">
        <f>B77</f>
        <v>0</v>
      </c>
      <c r="C76" s="20">
        <v>0</v>
      </c>
      <c r="D76" s="21">
        <v>0</v>
      </c>
    </row>
    <row r="77" spans="1:4" ht="27.75" customHeight="1">
      <c r="A77" s="22" t="s">
        <v>59</v>
      </c>
      <c r="B77" s="20">
        <v>0</v>
      </c>
      <c r="C77" s="20">
        <v>0</v>
      </c>
      <c r="D77" s="21">
        <v>0</v>
      </c>
    </row>
    <row r="78" spans="1:4" ht="15" customHeight="1">
      <c r="A78" s="12" t="s">
        <v>60</v>
      </c>
      <c r="B78" s="28">
        <f aca="true" t="shared" si="3" ref="B78:C80">B79</f>
        <v>0</v>
      </c>
      <c r="C78" s="28">
        <f t="shared" si="3"/>
        <v>0</v>
      </c>
      <c r="D78" s="21">
        <v>0</v>
      </c>
    </row>
    <row r="79" spans="1:4" ht="27.75" customHeight="1">
      <c r="A79" s="22" t="s">
        <v>61</v>
      </c>
      <c r="B79" s="20">
        <f t="shared" si="3"/>
        <v>0</v>
      </c>
      <c r="C79" s="28">
        <f t="shared" si="3"/>
        <v>0</v>
      </c>
      <c r="D79" s="21">
        <v>0</v>
      </c>
    </row>
    <row r="80" spans="1:4" ht="27.75" customHeight="1">
      <c r="A80" s="22" t="s">
        <v>62</v>
      </c>
      <c r="B80" s="28">
        <f t="shared" si="3"/>
        <v>0</v>
      </c>
      <c r="C80" s="28">
        <f t="shared" si="3"/>
        <v>0</v>
      </c>
      <c r="D80" s="21">
        <v>0</v>
      </c>
    </row>
    <row r="81" spans="1:4" ht="27.75" customHeight="1">
      <c r="A81" s="22" t="s">
        <v>63</v>
      </c>
      <c r="B81" s="20">
        <v>0</v>
      </c>
      <c r="C81" s="28">
        <v>0</v>
      </c>
      <c r="D81" s="21">
        <v>0</v>
      </c>
    </row>
    <row r="82" spans="1:4" ht="15" customHeight="1">
      <c r="A82" s="12" t="s">
        <v>64</v>
      </c>
      <c r="B82" s="13">
        <f>B83+B87</f>
        <v>4834.199999999953</v>
      </c>
      <c r="C82" s="13">
        <f>C83+C87</f>
        <v>-2765.999999999971</v>
      </c>
      <c r="D82" s="36">
        <f aca="true" t="shared" si="4" ref="D82:D90">C82*100/B82</f>
        <v>-57.217326548343</v>
      </c>
    </row>
    <row r="83" spans="1:4" ht="15" customHeight="1">
      <c r="A83" s="22" t="s">
        <v>65</v>
      </c>
      <c r="B83" s="20">
        <f aca="true" t="shared" si="5" ref="B83:C85">B84</f>
        <v>-333336.11</v>
      </c>
      <c r="C83" s="20">
        <f t="shared" si="5"/>
        <v>-170160.6</v>
      </c>
      <c r="D83" s="21">
        <f t="shared" si="4"/>
        <v>51.04775477220275</v>
      </c>
    </row>
    <row r="84" spans="1:4" ht="15" customHeight="1">
      <c r="A84" s="22" t="s">
        <v>66</v>
      </c>
      <c r="B84" s="20">
        <f t="shared" si="5"/>
        <v>-333336.11</v>
      </c>
      <c r="C84" s="20">
        <f t="shared" si="5"/>
        <v>-170160.6</v>
      </c>
      <c r="D84" s="21">
        <f t="shared" si="4"/>
        <v>51.04775477220275</v>
      </c>
    </row>
    <row r="85" spans="1:4" ht="15" customHeight="1">
      <c r="A85" s="22" t="s">
        <v>67</v>
      </c>
      <c r="B85" s="20">
        <f t="shared" si="5"/>
        <v>-333336.11</v>
      </c>
      <c r="C85" s="20">
        <f t="shared" si="5"/>
        <v>-170160.6</v>
      </c>
      <c r="D85" s="21">
        <f t="shared" si="4"/>
        <v>51.04775477220275</v>
      </c>
    </row>
    <row r="86" spans="1:4" ht="15" customHeight="1">
      <c r="A86" s="22" t="s">
        <v>68</v>
      </c>
      <c r="B86" s="20">
        <v>-333336.11</v>
      </c>
      <c r="C86" s="20">
        <v>-170160.6</v>
      </c>
      <c r="D86" s="21">
        <f t="shared" si="4"/>
        <v>51.04775477220275</v>
      </c>
    </row>
    <row r="87" spans="1:4" ht="15" customHeight="1">
      <c r="A87" s="22" t="s">
        <v>69</v>
      </c>
      <c r="B87" s="20">
        <f aca="true" t="shared" si="6" ref="B87:C89">B88</f>
        <v>338170.30999999994</v>
      </c>
      <c r="C87" s="20">
        <f t="shared" si="6"/>
        <v>167394.60000000003</v>
      </c>
      <c r="D87" s="21">
        <f t="shared" si="4"/>
        <v>49.50008769250029</v>
      </c>
    </row>
    <row r="88" spans="1:4" ht="15" customHeight="1">
      <c r="A88" s="22" t="s">
        <v>70</v>
      </c>
      <c r="B88" s="20">
        <f t="shared" si="6"/>
        <v>338170.30999999994</v>
      </c>
      <c r="C88" s="20">
        <f t="shared" si="6"/>
        <v>167394.60000000003</v>
      </c>
      <c r="D88" s="21">
        <f t="shared" si="4"/>
        <v>49.50008769250029</v>
      </c>
    </row>
    <row r="89" spans="1:4" ht="15" customHeight="1">
      <c r="A89" s="22" t="s">
        <v>71</v>
      </c>
      <c r="B89" s="20">
        <f t="shared" si="6"/>
        <v>338170.30999999994</v>
      </c>
      <c r="C89" s="20">
        <f t="shared" si="6"/>
        <v>167394.60000000003</v>
      </c>
      <c r="D89" s="21">
        <f t="shared" si="4"/>
        <v>49.50008769250029</v>
      </c>
    </row>
    <row r="90" spans="1:4" ht="15" customHeight="1">
      <c r="A90" s="22" t="s">
        <v>72</v>
      </c>
      <c r="B90" s="20">
        <f>B70</f>
        <v>338170.30999999994</v>
      </c>
      <c r="C90" s="20">
        <f>C70</f>
        <v>167394.60000000003</v>
      </c>
      <c r="D90" s="24">
        <f t="shared" si="4"/>
        <v>49.50008769250029</v>
      </c>
    </row>
    <row r="91" spans="1:4" ht="15" customHeight="1">
      <c r="A91" s="41" t="s">
        <v>76</v>
      </c>
      <c r="B91" s="42"/>
      <c r="C91" s="42"/>
      <c r="D91" s="43"/>
    </row>
    <row r="92" spans="1:4" ht="15" customHeight="1">
      <c r="A92" s="22" t="s">
        <v>2</v>
      </c>
      <c r="B92" s="31">
        <v>96940.14</v>
      </c>
      <c r="C92" s="31">
        <v>51100.28</v>
      </c>
      <c r="D92" s="21">
        <f>C92*100/B92</f>
        <v>52.71323107228853</v>
      </c>
    </row>
    <row r="93" spans="1:4" ht="15" customHeight="1">
      <c r="A93" s="22" t="s">
        <v>73</v>
      </c>
      <c r="B93" s="31">
        <v>29046.41</v>
      </c>
      <c r="C93" s="31">
        <v>12791.34</v>
      </c>
      <c r="D93" s="21">
        <f>C93*100/B93</f>
        <v>44.0375936303316</v>
      </c>
    </row>
    <row r="94" spans="1:4" ht="15" customHeight="1">
      <c r="A94" s="22" t="s">
        <v>3</v>
      </c>
      <c r="B94" s="31">
        <v>14619.11</v>
      </c>
      <c r="C94" s="31">
        <v>9209.58</v>
      </c>
      <c r="D94" s="21">
        <f>C94*100/B94</f>
        <v>62.996858221875335</v>
      </c>
    </row>
    <row r="95" spans="1:4" ht="15" customHeight="1">
      <c r="A95" s="22" t="s">
        <v>4</v>
      </c>
      <c r="B95" s="31">
        <v>2581.84</v>
      </c>
      <c r="C95" s="31">
        <v>1186.09</v>
      </c>
      <c r="D95" s="21">
        <f>C95*100/B95</f>
        <v>45.939717410838774</v>
      </c>
    </row>
    <row r="96" spans="1:4" ht="15" customHeight="1">
      <c r="A96" s="22" t="s">
        <v>5</v>
      </c>
      <c r="B96" s="31">
        <v>11782.83</v>
      </c>
      <c r="C96" s="31">
        <v>6083.27</v>
      </c>
      <c r="D96" s="21">
        <f>C96*100/B96</f>
        <v>51.628259085465885</v>
      </c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</sheetData>
  <sheetProtection/>
  <mergeCells count="5">
    <mergeCell ref="C1:D1"/>
    <mergeCell ref="A6:D6"/>
    <mergeCell ref="A22:D22"/>
    <mergeCell ref="A91:D91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2014-04-15T08:47:16Z</cp:lastPrinted>
  <dcterms:created xsi:type="dcterms:W3CDTF">2010-07-12T06:59:51Z</dcterms:created>
  <dcterms:modified xsi:type="dcterms:W3CDTF">2016-02-26T05:54:30Z</dcterms:modified>
  <cp:category/>
  <cp:version/>
  <cp:contentType/>
  <cp:contentStatus/>
</cp:coreProperties>
</file>